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95\1 výzva\"/>
    </mc:Choice>
  </mc:AlternateContent>
  <xr:revisionPtr revIDLastSave="0" documentId="13_ncr:1_{CDD291BF-B34F-4865-9B19-55C8195168D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8" i="1" l="1"/>
  <c r="T7" i="1"/>
  <c r="S7" i="1"/>
  <c r="P7" i="1"/>
  <c r="Q11" i="1" l="1"/>
  <c r="R11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<sst xmlns="http://schemas.openxmlformats.org/spreadsheetml/2006/main" count="43" uniqueCount="41">
  <si>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</si>
  <si>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</si>
  <si>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</si>
  <si>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</si>
  <si>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</si>
  <si>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</si>
  <si>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</si>
  <si>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</si>
  <si>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</si>
  <si>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</si>
  <si>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</si>
  <si>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</si>
  <si>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</si>
  <si>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</si>
  <si>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</si>
  <si>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</si>
  <si>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</si>
  <si>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</si>
  <si>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</si>
  <si>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</si>
  <si>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</si>
  <si>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</si>
  <si>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</si>
  <si>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</si>
  <si>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</si>
  <si>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</si>
  <si>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</si>
  <si>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</si>
  <si>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</si>
  <si>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</si>
  <si>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Samostatná faktura</t>
  </si>
  <si>
    <t>Pokud financováno z projektových prostředků, pak ŘEŠITEL uvede: NÁZEV A ČÍSLO DOTAČNÍHO PROJEKTU</t>
  </si>
  <si>
    <t>21 dní</t>
  </si>
  <si>
    <t>Univerzitní 22, 
301 00 Plzeň,
Fakulta strojní - Katedra energetických strojů a zařízení,
místnost UK 724</t>
  </si>
  <si>
    <t>Operační systém Windows 11 Pro, předinstalovaný (nesmí to být licence typu K12 (EDU)).
OS Windows požadujeme z důvodu kompatibility s interními aplikacemi ZČU (např. Stag, Magion a další).</t>
  </si>
  <si>
    <t>Záruka na zboží min. 24 měsíců,
servis NBD on-site (servis u zákazníka).</t>
  </si>
  <si>
    <t>Ing. Marek Klimko, Ph.D.,
Tel.: 773 602 598, 
37763 8194,
E-mail: klimko@fst.zcu.cz</t>
  </si>
  <si>
    <t>Stolní počítač včetně klávesnice a myši</t>
  </si>
  <si>
    <t xml:space="preserve">Příloha č. 2 Kupní smlouvy - technická specifikace
Výpočetní technika (III.) 195 - 2025 </t>
  </si>
  <si>
    <r>
      <rPr>
        <b/>
        <sz val="11"/>
        <color theme="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</si>
  <si>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Výkon procesoru: minimálně 46 850 bodů v Passmark CPU (multithread rating) a 5 050 bodů v Passmark CPU (single thread rating) - k datu 29.9.2025.
Počet jader procesoru: minimálně 24.
</t>
    </r>
    <r>
      <rPr>
        <sz val="11"/>
        <color theme="1"/>
        <rFont val="Calibri"/>
        <family val="2"/>
        <charset val="238"/>
        <scheme val="minor"/>
      </rPr>
      <t>Operační paměť: minimálně 64 GB DDR5-SDRAM.
Grafická karta: paměť minimálně 8 GB vyhrazené GDDR6 paměti. Výkon v Passmark GPU minimálně 10 800 bodů (k datu 29.9.2025).
Úložiště: minimálně 1,5 TB SSD.
Portová výbava (minimálně):
3x USB 2.0
4x USB 3.2 Gen 2
2x USB 3.2 Gen 2x2
2x USB-C
2x USB 3.2 Gen 1 (USB 3.0)
1x RJ-45 (LAN)
1x HDMI
DisplayPort.
Kancelářská klávesnice, vysokoprofilové klávesy + optická myš.
Záruka minimálně 24 měsíců on-site (servis u zákazníka).
Certifikace Energy star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</si>
</sst>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4" fillId="0" borderId="0"/>
    <xf numFmtId="0" fontId="5" fillId="0" borderId="0"/>
    <xf numFmtId="0" fontId="21" fillId="0" borderId="0" applyNumberFormat="0" applyFill="0" applyBorder="0" applyAlignment="0" applyProtection="0"/>
  </cellStyleXfs>
  <cellXfs count="90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18" fillId="0" borderId="0" xfId="0" applyFont="1" applyAlignment="1" applyProtection="1">
      <alignment horizontal="center" vertical="top" wrapText="1"/>
    </xf>
    <xf numFmtId="0" fontId="19" fillId="0" borderId="0" xfId="0" applyFont="1" applyAlignment="1" applyProtection="1">
      <alignment horizontal="center" vertical="top"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0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4" borderId="7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22" fillId="4" borderId="4" xfId="3" applyFont="1" applyFill="1" applyBorder="1" applyAlignment="1" applyProtection="1">
      <alignment horizontal="center" vertical="center" wrapText="1"/>
    </xf>
    <xf numFmtId="0" fontId="12" fillId="5" borderId="6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9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0" fontId="20" fillId="4" borderId="12" xfId="0" applyFont="1" applyFill="1" applyBorder="1" applyAlignment="1" applyProtection="1">
      <alignment horizontal="center" vertical="center" wrapText="1"/>
    </xf>
    <xf numFmtId="0" fontId="9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0" borderId="0" xfId="0" applyNumberFormat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9" fillId="0" borderId="0" xfId="2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9" xfId="0" applyNumberFormat="1" applyFont="1" applyBorder="1" applyAlignment="1" applyProtection="1">
      <alignment horizontal="center" vertical="center"/>
    </xf>
    <xf numFmtId="164" fontId="8" fillId="0" borderId="10" xfId="0" applyNumberFormat="1" applyFont="1" applyBorder="1" applyAlignment="1" applyProtection="1">
      <alignment horizontal="center" vertical="center"/>
    </xf>
    <xf numFmtId="164" fontId="8" fillId="0" borderId="11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/>
    </xf>
    <xf numFmtId="0" fontId="18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0" fillId="4" borderId="14" xfId="0" applyFont="1" applyFill="1" applyBorder="1" applyAlignment="1" applyProtection="1">
      <alignment horizontal="left" vertical="center" wrapText="1" indent="1"/>
      <protection locked="0"/>
    </xf>
    <xf numFmtId="0" fontId="20" fillId="4" borderId="14" xfId="0" applyFont="1" applyFill="1" applyBorder="1" applyAlignment="1" applyProtection="1">
      <alignment horizontal="center" vertical="center" wrapText="1"/>
      <protection locked="0"/>
    </xf>
    <xf numFmtId="164" fontId="10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2"/>
  <sheetViews>
    <sheetView tabSelected="1" topLeftCell="J2" zoomScaleNormal="100" workbookViewId="0">
      <selection activeCell="R7" sqref="R7:R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85" customWidth="1"/>
    <col min="5" max="5" width="10.5703125" style="21" customWidth="1"/>
    <col min="6" max="6" width="145.57031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31.85546875" style="1" hidden="1" customWidth="1"/>
    <col min="12" max="12" width="32.140625" style="1" customWidth="1"/>
    <col min="13" max="13" width="30.5703125" style="1" customWidth="1"/>
    <col min="14" max="14" width="30.28515625" style="5" customWidth="1"/>
    <col min="15" max="15" width="27.28515625" style="5" customWidth="1"/>
    <col min="16" max="16" width="17.7109375" style="5" hidden="1" customWidth="1"/>
    <col min="17" max="17" width="21.28515625" style="1" customWidth="1"/>
    <col min="18" max="18" width="24.5703125" style="1" customWidth="1"/>
    <col min="19" max="19" width="21.28515625" style="1" customWidth="1"/>
    <col min="20" max="20" width="19.140625" style="1" customWidth="1"/>
    <col min="21" max="21" width="11.5703125" style="1" hidden="1" customWidth="1"/>
    <col min="22" max="22" width="27.85546875" style="16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12</v>
      </c>
      <c r="D6" s="28" t="s">
        <v>4</v>
      </c>
      <c r="E6" s="28" t="s">
        <v>13</v>
      </c>
      <c r="F6" s="28" t="s">
        <v>14</v>
      </c>
      <c r="G6" s="29" t="s">
        <v>27</v>
      </c>
      <c r="H6" s="30" t="s">
        <v>39</v>
      </c>
      <c r="I6" s="31" t="s">
        <v>15</v>
      </c>
      <c r="J6" s="28" t="s">
        <v>16</v>
      </c>
      <c r="K6" s="28" t="s">
        <v>31</v>
      </c>
      <c r="L6" s="32" t="s">
        <v>17</v>
      </c>
      <c r="M6" s="33" t="s">
        <v>18</v>
      </c>
      <c r="N6" s="32" t="s">
        <v>19</v>
      </c>
      <c r="O6" s="28" t="s">
        <v>25</v>
      </c>
      <c r="P6" s="32" t="s">
        <v>20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00.75" customHeight="1" thickTop="1" thickBot="1" x14ac:dyDescent="0.3">
      <c r="A7" s="36"/>
      <c r="B7" s="37">
        <v>1</v>
      </c>
      <c r="C7" s="38" t="s">
        <v>37</v>
      </c>
      <c r="D7" s="39">
        <v>4</v>
      </c>
      <c r="E7" s="40" t="s">
        <v>28</v>
      </c>
      <c r="F7" s="41" t="s">
        <v>40</v>
      </c>
      <c r="G7" s="86"/>
      <c r="H7" s="87"/>
      <c r="I7" s="38" t="s">
        <v>30</v>
      </c>
      <c r="J7" s="38" t="s">
        <v>29</v>
      </c>
      <c r="K7" s="38"/>
      <c r="L7" s="42" t="s">
        <v>35</v>
      </c>
      <c r="M7" s="43" t="s">
        <v>36</v>
      </c>
      <c r="N7" s="43" t="s">
        <v>33</v>
      </c>
      <c r="O7" s="44" t="s">
        <v>32</v>
      </c>
      <c r="P7" s="45">
        <f>D7*Q7</f>
        <v>188000</v>
      </c>
      <c r="Q7" s="46">
        <v>47000</v>
      </c>
      <c r="R7" s="88"/>
      <c r="S7" s="47">
        <f>D7*R7</f>
        <v>0</v>
      </c>
      <c r="T7" s="48" t="str">
        <f>IF(R7+R8, IF(R7+R8&gt;Q7,"NEVYHOVUJE","VYHOVUJE")," ")</f>
        <v xml:space="preserve"> </v>
      </c>
      <c r="U7" s="38"/>
      <c r="V7" s="38" t="s">
        <v>11</v>
      </c>
    </row>
    <row r="8" spans="1:22" ht="67.5" customHeight="1" thickTop="1" thickBot="1" x14ac:dyDescent="0.3">
      <c r="A8" s="36"/>
      <c r="B8" s="49"/>
      <c r="C8" s="50"/>
      <c r="D8" s="51"/>
      <c r="E8" s="52"/>
      <c r="F8" s="53" t="s">
        <v>34</v>
      </c>
      <c r="G8" s="86"/>
      <c r="H8" s="54" t="s">
        <v>29</v>
      </c>
      <c r="I8" s="50"/>
      <c r="J8" s="50"/>
      <c r="K8" s="50"/>
      <c r="L8" s="55"/>
      <c r="M8" s="56"/>
      <c r="N8" s="56"/>
      <c r="O8" s="57"/>
      <c r="P8" s="58"/>
      <c r="Q8" s="59"/>
      <c r="R8" s="89"/>
      <c r="S8" s="60">
        <f>D7*R8</f>
        <v>0</v>
      </c>
      <c r="T8" s="61"/>
      <c r="U8" s="50"/>
      <c r="V8" s="50"/>
    </row>
    <row r="9" spans="1:22" ht="17.45" customHeight="1" thickTop="1" thickBot="1" x14ac:dyDescent="0.3">
      <c r="B9" s="62"/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63" t="s">
        <v>24</v>
      </c>
      <c r="C10" s="63"/>
      <c r="D10" s="63"/>
      <c r="E10" s="63"/>
      <c r="F10" s="63"/>
      <c r="G10" s="63"/>
      <c r="H10" s="64"/>
      <c r="I10" s="64"/>
      <c r="J10" s="65"/>
      <c r="K10" s="65"/>
      <c r="L10" s="26"/>
      <c r="M10" s="26"/>
      <c r="N10" s="26"/>
      <c r="O10" s="66"/>
      <c r="P10" s="66"/>
      <c r="Q10" s="67" t="s">
        <v>9</v>
      </c>
      <c r="R10" s="68" t="s">
        <v>10</v>
      </c>
      <c r="S10" s="69"/>
      <c r="T10" s="70"/>
      <c r="U10" s="71"/>
      <c r="V10" s="72"/>
    </row>
    <row r="11" spans="1:22" ht="50.45" customHeight="1" thickTop="1" thickBot="1" x14ac:dyDescent="0.3">
      <c r="B11" s="73" t="s">
        <v>23</v>
      </c>
      <c r="C11" s="73"/>
      <c r="D11" s="73"/>
      <c r="E11" s="73"/>
      <c r="F11" s="73"/>
      <c r="G11" s="73"/>
      <c r="H11" s="73"/>
      <c r="I11" s="74"/>
      <c r="L11" s="6"/>
      <c r="M11" s="6"/>
      <c r="N11" s="6"/>
      <c r="O11" s="75"/>
      <c r="P11" s="75"/>
      <c r="Q11" s="76">
        <f>SUM(P7:P8)</f>
        <v>188000</v>
      </c>
      <c r="R11" s="77">
        <f>SUM(S7:S8)</f>
        <v>0</v>
      </c>
      <c r="S11" s="78"/>
      <c r="T11" s="79"/>
    </row>
    <row r="12" spans="1:22" ht="15.75" thickTop="1" x14ac:dyDescent="0.25">
      <c r="B12" s="80" t="s">
        <v>26</v>
      </c>
      <c r="C12" s="80"/>
      <c r="D12" s="80"/>
      <c r="E12" s="80"/>
      <c r="F12" s="80"/>
      <c r="G12" s="80"/>
      <c r="H12" s="15"/>
      <c r="I12" s="10"/>
      <c r="J12" s="10"/>
      <c r="K12" s="10"/>
      <c r="L12" s="10"/>
      <c r="M12" s="10"/>
      <c r="N12" s="16"/>
      <c r="O12" s="16"/>
      <c r="P12" s="16"/>
      <c r="Q12" s="10"/>
      <c r="R12" s="10"/>
      <c r="S12" s="10"/>
    </row>
    <row r="13" spans="1:22" x14ac:dyDescent="0.25">
      <c r="B13" s="81"/>
      <c r="C13" s="81"/>
      <c r="D13" s="81"/>
      <c r="E13" s="81"/>
      <c r="F13" s="81"/>
      <c r="G13" s="15"/>
      <c r="H13" s="15"/>
      <c r="I13" s="10"/>
      <c r="J13" s="10"/>
      <c r="K13" s="10"/>
      <c r="L13" s="10"/>
      <c r="M13" s="10"/>
      <c r="N13" s="16"/>
      <c r="O13" s="16"/>
      <c r="P13" s="16"/>
      <c r="Q13" s="10"/>
      <c r="R13" s="10"/>
      <c r="S13" s="10"/>
    </row>
    <row r="14" spans="1:22" x14ac:dyDescent="0.25">
      <c r="B14" s="81"/>
      <c r="C14" s="81"/>
      <c r="D14" s="81"/>
      <c r="E14" s="81"/>
      <c r="F14" s="81"/>
      <c r="G14" s="15"/>
      <c r="H14" s="15"/>
      <c r="I14" s="10"/>
      <c r="J14" s="10"/>
      <c r="K14" s="10"/>
      <c r="L14" s="10"/>
      <c r="M14" s="10"/>
      <c r="N14" s="16"/>
      <c r="O14" s="16"/>
      <c r="P14" s="16"/>
      <c r="Q14" s="10"/>
      <c r="R14" s="10"/>
      <c r="S14" s="10"/>
    </row>
    <row r="15" spans="1:22" x14ac:dyDescent="0.25">
      <c r="B15" s="82"/>
      <c r="C15" s="83"/>
      <c r="D15" s="83"/>
      <c r="E15" s="83"/>
      <c r="F15" s="83"/>
      <c r="G15" s="15"/>
      <c r="H15" s="15"/>
      <c r="I15" s="10"/>
      <c r="J15" s="10"/>
      <c r="K15" s="10"/>
      <c r="L15" s="10"/>
      <c r="M15" s="10"/>
      <c r="N15" s="16"/>
      <c r="O15" s="16"/>
      <c r="P15" s="16"/>
      <c r="Q15" s="10"/>
      <c r="R15" s="10"/>
      <c r="S15" s="10"/>
    </row>
    <row r="16" spans="1:22" ht="19.899999999999999" customHeight="1" x14ac:dyDescent="0.25">
      <c r="C16" s="65"/>
      <c r="D16" s="84"/>
      <c r="E16" s="65"/>
      <c r="F16" s="65"/>
      <c r="G16" s="15"/>
      <c r="H16" s="15"/>
      <c r="I16" s="10"/>
      <c r="J16" s="10"/>
      <c r="K16" s="10"/>
      <c r="L16" s="10"/>
      <c r="M16" s="10"/>
      <c r="N16" s="16"/>
      <c r="O16" s="16"/>
      <c r="P16" s="16"/>
      <c r="Q16" s="10"/>
      <c r="R16" s="10"/>
      <c r="S16" s="10"/>
    </row>
    <row r="17" spans="3:19" ht="19.899999999999999" customHeight="1" x14ac:dyDescent="0.25">
      <c r="C17" s="65"/>
      <c r="D17" s="84"/>
      <c r="E17" s="65"/>
      <c r="F17" s="65"/>
      <c r="G17" s="15"/>
      <c r="H17" s="15"/>
      <c r="I17" s="10"/>
      <c r="J17" s="10"/>
      <c r="K17" s="10"/>
      <c r="L17" s="10"/>
      <c r="M17" s="10"/>
      <c r="N17" s="16"/>
      <c r="O17" s="16"/>
      <c r="P17" s="16"/>
      <c r="Q17" s="10"/>
      <c r="R17" s="10"/>
      <c r="S17" s="10"/>
    </row>
    <row r="18" spans="3:19" ht="19.899999999999999" customHeight="1" x14ac:dyDescent="0.25">
      <c r="C18" s="65"/>
      <c r="D18" s="84"/>
      <c r="E18" s="65"/>
      <c r="F18" s="65"/>
      <c r="G18" s="15"/>
      <c r="H18" s="15"/>
      <c r="I18" s="10"/>
      <c r="J18" s="10"/>
      <c r="K18" s="10"/>
      <c r="L18" s="10"/>
      <c r="M18" s="10"/>
      <c r="N18" s="16"/>
      <c r="O18" s="16"/>
      <c r="P18" s="16"/>
      <c r="Q18" s="10"/>
      <c r="R18" s="10"/>
      <c r="S18" s="10"/>
    </row>
    <row r="19" spans="3:19" ht="19.899999999999999" customHeight="1" x14ac:dyDescent="0.25">
      <c r="C19" s="65"/>
      <c r="D19" s="84"/>
      <c r="E19" s="65"/>
      <c r="F19" s="65"/>
      <c r="G19" s="15"/>
      <c r="H19" s="15"/>
      <c r="I19" s="10"/>
      <c r="J19" s="10"/>
      <c r="K19" s="10"/>
      <c r="L19" s="10"/>
      <c r="M19" s="10"/>
      <c r="N19" s="16"/>
      <c r="O19" s="16"/>
      <c r="P19" s="16"/>
      <c r="Q19" s="10"/>
      <c r="R19" s="10"/>
      <c r="S19" s="10"/>
    </row>
    <row r="20" spans="3:19" ht="19.899999999999999" customHeight="1" x14ac:dyDescent="0.25">
      <c r="C20" s="65"/>
      <c r="D20" s="84"/>
      <c r="E20" s="65"/>
      <c r="F20" s="65"/>
      <c r="G20" s="15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3:19" ht="19.899999999999999" customHeight="1" x14ac:dyDescent="0.25">
      <c r="C21" s="65"/>
      <c r="D21" s="84"/>
      <c r="E21" s="65"/>
      <c r="F21" s="65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3:19" ht="19.899999999999999" customHeight="1" x14ac:dyDescent="0.25">
      <c r="C22" s="65"/>
      <c r="D22" s="84"/>
      <c r="E22" s="65"/>
      <c r="F22" s="65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3:19" ht="19.899999999999999" customHeight="1" x14ac:dyDescent="0.25">
      <c r="C23" s="65"/>
      <c r="D23" s="84"/>
      <c r="E23" s="65"/>
      <c r="F23" s="65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3:19" ht="19.899999999999999" customHeight="1" x14ac:dyDescent="0.25">
      <c r="C24" s="65"/>
      <c r="D24" s="84"/>
      <c r="E24" s="65"/>
      <c r="F24" s="65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3:19" ht="19.899999999999999" customHeight="1" x14ac:dyDescent="0.25">
      <c r="C25" s="65"/>
      <c r="D25" s="84"/>
      <c r="E25" s="65"/>
      <c r="F25" s="65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3:19" ht="19.899999999999999" customHeight="1" x14ac:dyDescent="0.25">
      <c r="C26" s="65"/>
      <c r="D26" s="84"/>
      <c r="E26" s="65"/>
      <c r="F26" s="65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3:19" ht="19.899999999999999" customHeight="1" x14ac:dyDescent="0.25">
      <c r="C27" s="65"/>
      <c r="D27" s="84"/>
      <c r="E27" s="65"/>
      <c r="F27" s="65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3:19" ht="19.899999999999999" customHeight="1" x14ac:dyDescent="0.25">
      <c r="C28" s="65"/>
      <c r="D28" s="84"/>
      <c r="E28" s="65"/>
      <c r="F28" s="65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3:19" ht="19.899999999999999" customHeight="1" x14ac:dyDescent="0.25">
      <c r="C29" s="65"/>
      <c r="D29" s="84"/>
      <c r="E29" s="65"/>
      <c r="F29" s="65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3:19" ht="19.899999999999999" customHeight="1" x14ac:dyDescent="0.25">
      <c r="C30" s="65"/>
      <c r="D30" s="84"/>
      <c r="E30" s="65"/>
      <c r="F30" s="65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3:19" ht="19.899999999999999" customHeight="1" x14ac:dyDescent="0.25">
      <c r="C31" s="65"/>
      <c r="D31" s="84"/>
      <c r="E31" s="65"/>
      <c r="F31" s="65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3:19" ht="19.899999999999999" customHeight="1" x14ac:dyDescent="0.25">
      <c r="C32" s="65"/>
      <c r="D32" s="84"/>
      <c r="E32" s="65"/>
      <c r="F32" s="65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65"/>
      <c r="D33" s="84"/>
      <c r="E33" s="65"/>
      <c r="F33" s="65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65"/>
      <c r="D34" s="84"/>
      <c r="E34" s="65"/>
      <c r="F34" s="65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65"/>
      <c r="D35" s="84"/>
      <c r="E35" s="65"/>
      <c r="F35" s="65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65"/>
      <c r="D36" s="84"/>
      <c r="E36" s="65"/>
      <c r="F36" s="65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65"/>
      <c r="D37" s="84"/>
      <c r="E37" s="65"/>
      <c r="F37" s="65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65"/>
      <c r="D38" s="84"/>
      <c r="E38" s="65"/>
      <c r="F38" s="65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65"/>
      <c r="D39" s="84"/>
      <c r="E39" s="65"/>
      <c r="F39" s="65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65"/>
      <c r="D40" s="84"/>
      <c r="E40" s="65"/>
      <c r="F40" s="65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65"/>
      <c r="D41" s="84"/>
      <c r="E41" s="65"/>
      <c r="F41" s="65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65"/>
      <c r="D42" s="84"/>
      <c r="E42" s="65"/>
      <c r="F42" s="65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65"/>
      <c r="D43" s="84"/>
      <c r="E43" s="65"/>
      <c r="F43" s="65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65"/>
      <c r="D44" s="84"/>
      <c r="E44" s="65"/>
      <c r="F44" s="65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65"/>
      <c r="D45" s="84"/>
      <c r="E45" s="65"/>
      <c r="F45" s="65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65"/>
      <c r="D46" s="84"/>
      <c r="E46" s="65"/>
      <c r="F46" s="65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65"/>
      <c r="D47" s="84"/>
      <c r="E47" s="65"/>
      <c r="F47" s="65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65"/>
      <c r="D48" s="84"/>
      <c r="E48" s="65"/>
      <c r="F48" s="65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65"/>
      <c r="D49" s="84"/>
      <c r="E49" s="65"/>
      <c r="F49" s="65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65"/>
      <c r="D50" s="84"/>
      <c r="E50" s="65"/>
      <c r="F50" s="65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65"/>
      <c r="D51" s="84"/>
      <c r="E51" s="65"/>
      <c r="F51" s="65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65"/>
      <c r="D52" s="84"/>
      <c r="E52" s="65"/>
      <c r="F52" s="65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65"/>
      <c r="D53" s="84"/>
      <c r="E53" s="65"/>
      <c r="F53" s="65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65"/>
      <c r="D54" s="84"/>
      <c r="E54" s="65"/>
      <c r="F54" s="65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65"/>
      <c r="D55" s="84"/>
      <c r="E55" s="65"/>
      <c r="F55" s="65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65"/>
      <c r="D56" s="84"/>
      <c r="E56" s="65"/>
      <c r="F56" s="65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65"/>
      <c r="D57" s="84"/>
      <c r="E57" s="65"/>
      <c r="F57" s="65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65"/>
      <c r="D58" s="84"/>
      <c r="E58" s="65"/>
      <c r="F58" s="65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65"/>
      <c r="D59" s="84"/>
      <c r="E59" s="65"/>
      <c r="F59" s="65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65"/>
      <c r="D60" s="84"/>
      <c r="E60" s="65"/>
      <c r="F60" s="65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65"/>
      <c r="D61" s="84"/>
      <c r="E61" s="65"/>
      <c r="F61" s="65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65"/>
      <c r="D62" s="84"/>
      <c r="E62" s="65"/>
      <c r="F62" s="65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65"/>
      <c r="D63" s="84"/>
      <c r="E63" s="65"/>
      <c r="F63" s="65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65"/>
      <c r="D64" s="84"/>
      <c r="E64" s="65"/>
      <c r="F64" s="65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65"/>
      <c r="D65" s="84"/>
      <c r="E65" s="65"/>
      <c r="F65" s="65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65"/>
      <c r="D66" s="84"/>
      <c r="E66" s="65"/>
      <c r="F66" s="65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65"/>
      <c r="D67" s="84"/>
      <c r="E67" s="65"/>
      <c r="F67" s="65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65"/>
      <c r="D68" s="84"/>
      <c r="E68" s="65"/>
      <c r="F68" s="65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65"/>
      <c r="D69" s="84"/>
      <c r="E69" s="65"/>
      <c r="F69" s="65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65"/>
      <c r="D70" s="84"/>
      <c r="E70" s="65"/>
      <c r="F70" s="65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65"/>
      <c r="D71" s="84"/>
      <c r="E71" s="65"/>
      <c r="F71" s="65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65"/>
      <c r="D72" s="84"/>
      <c r="E72" s="65"/>
      <c r="F72" s="65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65"/>
      <c r="D73" s="84"/>
      <c r="E73" s="65"/>
      <c r="F73" s="65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65"/>
      <c r="D74" s="84"/>
      <c r="E74" s="65"/>
      <c r="F74" s="65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65"/>
      <c r="D75" s="84"/>
      <c r="E75" s="65"/>
      <c r="F75" s="65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65"/>
      <c r="D76" s="84"/>
      <c r="E76" s="65"/>
      <c r="F76" s="65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65"/>
      <c r="D77" s="84"/>
      <c r="E77" s="65"/>
      <c r="F77" s="65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65"/>
      <c r="D78" s="84"/>
      <c r="E78" s="65"/>
      <c r="F78" s="65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65"/>
      <c r="D79" s="84"/>
      <c r="E79" s="65"/>
      <c r="F79" s="65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65"/>
      <c r="D80" s="84"/>
      <c r="E80" s="65"/>
      <c r="F80" s="65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65"/>
      <c r="D81" s="84"/>
      <c r="E81" s="65"/>
      <c r="F81" s="65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65"/>
      <c r="D82" s="84"/>
      <c r="E82" s="65"/>
      <c r="F82" s="65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65"/>
      <c r="D83" s="84"/>
      <c r="E83" s="65"/>
      <c r="F83" s="65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65"/>
      <c r="D84" s="84"/>
      <c r="E84" s="65"/>
      <c r="F84" s="65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65"/>
      <c r="D85" s="84"/>
      <c r="E85" s="65"/>
      <c r="F85" s="65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65"/>
      <c r="D86" s="84"/>
      <c r="E86" s="65"/>
      <c r="F86" s="65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65"/>
      <c r="D87" s="84"/>
      <c r="E87" s="65"/>
      <c r="F87" s="65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65"/>
      <c r="D88" s="84"/>
      <c r="E88" s="65"/>
      <c r="F88" s="65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65"/>
      <c r="D89" s="84"/>
      <c r="E89" s="65"/>
      <c r="F89" s="65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65"/>
      <c r="D90" s="84"/>
      <c r="E90" s="65"/>
      <c r="F90" s="65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65"/>
      <c r="D91" s="84"/>
      <c r="E91" s="65"/>
      <c r="F91" s="65"/>
      <c r="G91" s="15"/>
      <c r="H91" s="15"/>
      <c r="I91" s="10"/>
      <c r="J91" s="10"/>
      <c r="K91" s="10"/>
      <c r="L91" s="10"/>
      <c r="M91" s="10"/>
      <c r="N91" s="16"/>
      <c r="O91" s="16"/>
      <c r="P91" s="16"/>
    </row>
    <row r="92" spans="3:19" ht="19.899999999999999" customHeight="1" x14ac:dyDescent="0.25">
      <c r="C92" s="1"/>
      <c r="E92" s="1"/>
      <c r="F92" s="1"/>
      <c r="J92" s="1"/>
    </row>
    <row r="93" spans="3:19" ht="19.899999999999999" customHeight="1" x14ac:dyDescent="0.25">
      <c r="C93" s="1"/>
      <c r="E93" s="1"/>
      <c r="F93" s="1"/>
      <c r="J93" s="1"/>
    </row>
    <row r="94" spans="3:19" ht="19.899999999999999" customHeight="1" x14ac:dyDescent="0.25">
      <c r="C94" s="1"/>
      <c r="E94" s="1"/>
      <c r="F94" s="1"/>
      <c r="J94" s="1"/>
    </row>
    <row r="95" spans="3:19" ht="19.899999999999999" customHeight="1" x14ac:dyDescent="0.25">
      <c r="C95" s="1"/>
      <c r="E95" s="1"/>
      <c r="F95" s="1"/>
      <c r="J95" s="1"/>
    </row>
    <row r="96" spans="3:19" ht="19.899999999999999" customHeight="1" x14ac:dyDescent="0.25">
      <c r="C96" s="1"/>
      <c r="E96" s="1"/>
      <c r="F96" s="1"/>
      <c r="J96" s="1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x14ac:dyDescent="0.25">
      <c r="C100" s="1"/>
      <c r="E100" s="1"/>
      <c r="F100" s="1"/>
      <c r="J100" s="1"/>
    </row>
    <row r="101" spans="3:10" x14ac:dyDescent="0.25">
      <c r="C101" s="1"/>
      <c r="E101" s="1"/>
      <c r="F101" s="1"/>
      <c r="J101" s="1"/>
    </row>
    <row r="102" spans="3:10" x14ac:dyDescent="0.25">
      <c r="C102" s="1"/>
      <c r="E102" s="1"/>
      <c r="F102" s="1"/>
      <c r="J102" s="1"/>
    </row>
    <row r="103" spans="3:10" x14ac:dyDescent="0.25">
      <c r="C103" s="1"/>
      <c r="E103" s="1"/>
      <c r="F103" s="1"/>
      <c r="J103" s="1"/>
    </row>
    <row r="104" spans="3:10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</sheetData>
  <sheetProtection algorithmName="SHA-512" hashValue="FLnYTB3Md2PtF4Zmhuh4/tSBdxJK82rUTInCMeFaH1RUutnXzuaPEuBsYRveMm7oRUXIQGCijT5LvHbIwxs6sQ==" saltValue="LqLoX7vOFnlDuDPqrW+0/Q==" spinCount="100000" sheet="1" objects="1" scenarios="1"/>
  <mergeCells count="23">
    <mergeCell ref="B7:B8"/>
    <mergeCell ref="O7:O8"/>
    <mergeCell ref="P7:P8"/>
    <mergeCell ref="Q7:Q8"/>
    <mergeCell ref="T7:T8"/>
    <mergeCell ref="V7:V8"/>
    <mergeCell ref="K7:K8"/>
    <mergeCell ref="L7:L8"/>
    <mergeCell ref="M7:M8"/>
    <mergeCell ref="N7:N8"/>
    <mergeCell ref="C7:C8"/>
    <mergeCell ref="D7:D8"/>
    <mergeCell ref="E7:E8"/>
    <mergeCell ref="I7:I8"/>
    <mergeCell ref="J7:J8"/>
    <mergeCell ref="B1:D1"/>
    <mergeCell ref="G5:H5"/>
    <mergeCell ref="U7:U8"/>
    <mergeCell ref="B12:G12"/>
    <mergeCell ref="R11:T11"/>
    <mergeCell ref="R10:T10"/>
    <mergeCell ref="B10:G10"/>
    <mergeCell ref="B11:H11"/>
  </mergeCells>
  <conditionalFormatting sqref="R7:R8 G7:H8">
    <cfRule type="notContainsBlanks" dxfId="5" priority="4">
      <formula>LEN(TRIM(G7))&gt;0</formula>
    </cfRule>
    <cfRule type="notContainsBlanks" dxfId="4" priority="5">
      <formula>LEN(TRIM(G7))&gt;0</formula>
    </cfRule>
    <cfRule type="containsBlanks" dxfId="3" priority="6">
      <formula>LEN(TRIM(G7))=0</formula>
    </cfRule>
  </conditionalFormatting>
  <conditionalFormatting sqref="G7:H8">
    <cfRule type="notContainsBlanks" dxfId="2" priority="3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:J8" xr:uid="{79AB9432-8269-4998-BAF3-7C95E033E374}">
      <formula1>"ANO,NE"</formula1>
    </dataValidation>
    <dataValidation type="list" allowBlank="1" showInputMessage="1" showErrorMessage="1" sqref="E7" xr:uid="{349A6282-9232-40B5-B155-0C95E3B5B228}">
      <formula1>"ks,bal,sada,m,"</formula1>
    </dataValidation>
  </dataValidations>
  <hyperlinks>
    <hyperlink ref="H6" location="'Výpočetní technika'!B11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ignoredErrors>
    <ignoredError sqref="S7:S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2025-08-26T07:28:03Z</cp:lastPrinted>
  <dcterms:created xsi:type="dcterms:W3CDTF">2014-03-05T12:43:32Z</dcterms:created>
  <dcterms:modified xsi:type="dcterms:W3CDTF">2025-10-15T12:31:19Z</dcterms:modified>
</cp:coreProperties>
</file>